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24226"/>
  <mc:AlternateContent xmlns:mc="http://schemas.openxmlformats.org/markup-compatibility/2006">
    <mc:Choice Requires="x15">
      <x15ac:absPath xmlns:x15ac="http://schemas.microsoft.com/office/spreadsheetml/2010/11/ac" url="C:\Users\daniel.chitoi\DOCUMENTE\LANSARI POCU\GS CS OS 3.1 NON-COMPETITIV ANOFM_AUGUST 2022\GS CS ANOFM CONSULTARE PUBLICA_5.09.2022\"/>
    </mc:Choice>
  </mc:AlternateContent>
  <xr:revisionPtr revIDLastSave="0" documentId="13_ncr:1_{BF0ABE42-35C7-48AB-B651-0F4C1E3E0ED7}" xr6:coauthVersionLast="47" xr6:coauthVersionMax="47" xr10:uidLastSave="{00000000-0000-0000-0000-000000000000}"/>
  <bookViews>
    <workbookView xWindow="-120" yWindow="-120" windowWidth="29040" windowHeight="15840" xr2:uid="{00000000-000D-0000-FFFF-FFFF00000000}"/>
  </bookViews>
  <sheets>
    <sheet name="Foaie1" sheetId="1" r:id="rId1"/>
  </sheets>
  <definedNames>
    <definedName name="_xlnm.Print_Area" localSheetId="0">Foaie1!$A$1:$E$73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6" i="1" l="1"/>
  <c r="D65" i="1" l="1"/>
  <c r="D49" i="1" l="1"/>
  <c r="D38" i="1" l="1"/>
  <c r="D33" i="1"/>
  <c r="D13" i="1"/>
  <c r="D56" i="1" l="1"/>
  <c r="D53" i="1"/>
  <c r="D62" i="1"/>
  <c r="D22" i="1"/>
  <c r="D21" i="1" s="1"/>
  <c r="D43" i="1"/>
  <c r="D10" i="1"/>
  <c r="D5" i="1" s="1"/>
  <c r="D46" i="1"/>
  <c r="D42" i="1" l="1"/>
  <c r="D61" i="1"/>
</calcChain>
</file>

<file path=xl/sharedStrings.xml><?xml version="1.0" encoding="utf-8"?>
<sst xmlns="http://schemas.openxmlformats.org/spreadsheetml/2006/main" count="113" uniqueCount="96">
  <si>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</si>
  <si>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</si>
  <si>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</si>
  <si>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</si>
  <si>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</si>
  <si>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</si>
  <si>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</si>
  <si>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</si>
  <si>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</si>
  <si>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</si>
  <si>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</si>
  <si>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</si>
  <si>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</si>
  <si>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</si>
  <si>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</si>
  <si>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</si>
  <si>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</si>
  <si>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</si>
  <si>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</si>
  <si>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</si>
  <si>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</si>
  <si>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</si>
  <si>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</si>
  <si>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</si>
  <si>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</si>
  <si>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</si>
  <si>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</si>
  <si>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</si>
  <si>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</si>
  <si>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</si>
  <si>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1.3.</t>
  </si>
  <si>
    <t>1.4.</t>
  </si>
  <si>
    <t>1.5.</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</si>
  <si>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</si>
  <si>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</si>
  <si>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</si>
  <si>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</si>
  <si>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2.2.</t>
  </si>
  <si>
    <t>2.3.</t>
  </si>
  <si>
    <t>4.</t>
  </si>
  <si>
    <t>Planificarea activităţilor se face în funcţie de natura acestora, iar succesiunea lor este logică</t>
  </si>
  <si>
    <t>Există un raport rezonabil între rezultatele urmărite și costul alocat acestora</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</si>
  <si>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</si>
  <si>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</si>
  <si>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Categoriile de grup ţintă sunt clar delimitate şi identificate inclusiv din perspectiva geografică şi a nevoilor</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</si>
  <si>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</si>
  <si>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</si>
  <si>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</si>
  <si>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</si>
  <si>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contribuie prin activitățile propuse la promovarea temelor secundare din POCU 2014-2020, conform specificaţiilor din Ghidului Solicitantului (utilizare TIC, inovare socială)</t>
  </si>
  <si>
    <t>Este prezentată în proiect modalitatea în care sunt respectate temele secundare ale UE, specificate în Ghidul Solicitantului - Condiții Specifice pentru domeniul respectiv</t>
  </si>
  <si>
    <t>Proiectul, prin activitățile propuse, contribuie la promovarea a minim doua din temele orizontale menționate în Ghidul solicitantului - condiții specifice</t>
  </si>
  <si>
    <t>Indicatorii de realizare imediată sunt rezultatul direct al activităţilor proiectului, ţintele sunt realiste (cuantificate
corect) şi conduc la îndeplinirea obiectivelor proiectului</t>
  </si>
  <si>
    <t xml:space="preserve">Este identificată modalitatea de recrutare a grupului tinta si proiectul justifică de ce sunt abordate anumite categorii specifice de persoane care fac parte din grupul tintă (în cazul în care această conditie este aplicabilă în contextul Ghidului Solicitantului)
</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</si>
  <si>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</si>
  <si>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</si>
  <si>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</si>
  <si>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</si>
  <si>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</si>
  <si>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</si>
  <si>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</si>
  <si>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</si>
  <si>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Costurile incluse în buget sunt realiste în raport cu nivelul pieței, fundamentate printr-o analiză realizată de
solicitant</t>
  </si>
  <si>
    <t>Este prezentată o analiză a costurilor de pe piaţă pentru servicii/bunuri similare</t>
  </si>
  <si>
    <t>Costurile incluse în buget sunt realiste în raport cu nivelul pieței</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</si>
  <si>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</si>
  <si>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</si>
  <si>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</si>
  <si>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</si>
  <si>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</si>
  <si>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Proiectul include activități în timpul implementării care duc la valorificarea rezultatelor proiectului după finalizarea acestuia.</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</si>
  <si>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</si>
  <si>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Planul de implementare al proiectului include etapele de validare / avizare / aprobare a rezultatelor imediate de către stakeholderi, ca premisă a asigurării sustenabilității</t>
  </si>
  <si>
    <t xml:space="preserve">Proiectul include activități în timpul implementării care duc la  transferabilitatea rezultatelor proiectului către alt grup țintă/ alt sector etc. </t>
  </si>
  <si>
    <t>Diseminarea rezultatelor către alte entităţi (de exemplu metodologii, materiale de instruire, curricula etc.);</t>
  </si>
  <si>
    <t>Utilizarea rezultatelor proiectului în activităţi/proiecte ulterioare;</t>
  </si>
  <si>
    <t>Proiectul și/sau rezultatele obținute în urma implementării acestuia sunt multiplicate la diferite niveluri (local, regional, sectorial, național</t>
  </si>
  <si>
    <t>Resursele care vor fi achizitionate sunt justificate în raport cu activitățile şi cu rezultatele proiectului</t>
  </si>
  <si>
    <t>AP 3/ PI 8.i/ OS 3.1, 3.2, 3.3</t>
  </si>
  <si>
    <t>Proiectul, prin activitățile propuse, contribuie la promovarea uneia din temele orizontale menționate în Ghidul solicitantului - condiții specifice</t>
  </si>
  <si>
    <t xml:space="preserve">Indicatorul de rezultat imediat 4.S.201 Persoane care, la încetarea calității de participant, au un loc de muncă, inclusiv cele care desfășoară o activitate independentă este corelat cu obiectivele proiectului şi conduce la îndeplinirea cel puțin a unui obiectiv specific 3.1, 3.2&amp; 3.3 din POCU </t>
  </si>
  <si>
    <r>
      <t xml:space="preserve">Proiectul prevede pentru indicatorul 4.S.201 o valoare cuprinsă între </t>
    </r>
    <r>
      <rPr>
        <b/>
        <sz val="10"/>
        <color indexed="18"/>
        <rFont val="Trebuchet MS"/>
        <family val="2"/>
      </rPr>
      <t>55,01%</t>
    </r>
    <r>
      <rPr>
        <sz val="10"/>
        <color indexed="18"/>
        <rFont val="Trebuchet MS"/>
        <family val="2"/>
      </rPr>
      <t xml:space="preserve"> și </t>
    </r>
    <r>
      <rPr>
        <b/>
        <sz val="10"/>
        <color indexed="18"/>
        <rFont val="Trebuchet MS"/>
        <family val="2"/>
      </rPr>
      <t>60% din 4S8</t>
    </r>
  </si>
  <si>
    <r>
      <t xml:space="preserve">Proiectul prevede pentru indicatorul 4.S.201 o valoare de cuprinsă între </t>
    </r>
    <r>
      <rPr>
        <b/>
        <sz val="10"/>
        <color indexed="18"/>
        <rFont val="Trebuchet MS"/>
        <family val="2"/>
      </rPr>
      <t>50,01% -55% din 4S8</t>
    </r>
  </si>
  <si>
    <r>
      <t xml:space="preserve">Proiectul prevede pentru indicatorul 4.S.201 o valoare cuprinsă între </t>
    </r>
    <r>
      <rPr>
        <b/>
        <sz val="10"/>
        <color indexed="18"/>
        <rFont val="Trebuchet MS"/>
        <family val="2"/>
      </rPr>
      <t>60,01%</t>
    </r>
    <r>
      <rPr>
        <sz val="10"/>
        <color indexed="18"/>
        <rFont val="Trebuchet MS"/>
        <family val="2"/>
      </rPr>
      <t xml:space="preserve"> și </t>
    </r>
    <r>
      <rPr>
        <b/>
        <sz val="10"/>
        <color indexed="18"/>
        <rFont val="Trebuchet MS"/>
        <family val="2"/>
      </rPr>
      <t>70% din 4S8</t>
    </r>
  </si>
  <si>
    <r>
      <t xml:space="preserve">Proiectul prevede pentru indicatorul 4.S.201 o valoare care depaseste </t>
    </r>
    <r>
      <rPr>
        <b/>
        <sz val="10"/>
        <color indexed="18"/>
        <rFont val="Trebuchet MS"/>
        <family val="2"/>
      </rPr>
      <t>70%</t>
    </r>
    <r>
      <rPr>
        <sz val="10"/>
        <color indexed="18"/>
        <rFont val="Trebuchet MS"/>
        <family val="2"/>
      </rPr>
      <t xml:space="preserve"> din 4S8</t>
    </r>
  </si>
  <si>
    <t>Anexa 2: Grila de evaluare și selecție tehnică și financiară</t>
  </si>
  <si>
    <t>Pozițiile membrilor echipei de management a proiectului sunt justificate, având atribuții individuale, care nu se suprapun</t>
  </si>
  <si>
    <t xml:space="preserve">Este justificată achizitia, în raport cu activităţile proiectului şi cu resursele existente la solicitant </t>
  </si>
  <si>
    <t xml:space="preserve">1. RELEVANȚĂ – măsura în care proiectul contribuie la realizarea obiectivelor din documentele strategice relevante şi la soluționarea nevoilor specifice ale grupului țintă (maxim 30 puncte; minim 21 puncte). 
</t>
  </si>
  <si>
    <t xml:space="preserve">EFICACITATE – măsura în care rezultatele proiectului contribuie la atingerea obiectivelor propuse (maxim 30 puncte; minim 21 puncte). 
</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</si>
  <si>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 
</t>
  </si>
  <si>
    <t xml:space="preserve">SUSTENABILITATE – măsura în care proiectul asigură continuarea efectelor sale şi valorificarea rezultatelor obținute după încetarea sursei de finanțare (maxim 10 puncte; minim 7 puncte). </t>
  </si>
  <si>
    <t xml:space="preserve">Prin proiect se asigură implementarea măsurilor incluse în Strategia Națională pentru Ocuparea Forței de Muncă 2021-2027 </t>
  </si>
  <si>
    <t>Prin proiect se asigură implementarea măsurilor incluse în Strategia naţională privind incluziunea socială şi reducerea sărăciei pentru perioada 2022—2027</t>
  </si>
  <si>
    <t>Prin proiect se asigură implementarea măsurilor incluse în Strategia națională privind drepturile persoanelor cu dizabilități „O Românie echitabilă” 2022-2027</t>
  </si>
  <si>
    <t>Se oferă detalii privind modalitatea de identificare şi implicare a membrilor grupului ţintă în activităţile proiectului, asigurarea prezenţei numărului de membri propus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</si>
</sst>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s>
  <fills count="5">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s>
  <borders count="4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6" fillId="0" borderId="0"/>
  </cellStyleXfs>
  <cellXfs count="123">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2" fillId="4" borderId="14"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16" fontId="3" fillId="3" borderId="9" xfId="1" applyNumberFormat="1" applyFont="1" applyFill="1" applyBorder="1" applyAlignment="1">
      <alignment horizontal="left" vertical="top" wrapText="1"/>
    </xf>
    <xf numFmtId="0" fontId="2" fillId="4" borderId="1" xfId="1" applyFont="1" applyFill="1" applyBorder="1" applyAlignment="1">
      <alignment horizontal="left" vertical="top" wrapText="1"/>
    </xf>
    <xf numFmtId="0" fontId="3" fillId="3" borderId="26" xfId="1" applyFont="1" applyFill="1" applyBorder="1" applyAlignment="1">
      <alignment horizontal="center" vertical="center"/>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8" xfId="0" applyFont="1" applyBorder="1" applyAlignment="1">
      <alignment horizontal="center" vertical="center" wrapText="1"/>
    </xf>
    <xf numFmtId="0" fontId="3" fillId="4" borderId="11"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26"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2" fillId="4" borderId="29"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0" xfId="1" applyFont="1" applyFill="1" applyBorder="1" applyAlignment="1">
      <alignment horizontal="lef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2" borderId="31" xfId="1" applyFont="1" applyFill="1" applyBorder="1" applyAlignment="1">
      <alignment vertical="top" wrapText="1"/>
    </xf>
    <xf numFmtId="0" fontId="3" fillId="2" borderId="32" xfId="1" applyFont="1" applyFill="1" applyBorder="1" applyAlignment="1">
      <alignment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2" fillId="4" borderId="38" xfId="1" applyFont="1" applyFill="1" applyBorder="1" applyAlignment="1">
      <alignment horizontal="left" vertical="top" wrapText="1"/>
    </xf>
    <xf numFmtId="0" fontId="2" fillId="4" borderId="39" xfId="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3" fillId="0" borderId="34" xfId="1" applyNumberFormat="1" applyFont="1" applyFill="1" applyBorder="1" applyAlignment="1">
      <alignment horizontal="center"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4" borderId="20" xfId="1" applyNumberFormat="1" applyFont="1" applyFill="1" applyBorder="1" applyAlignment="1">
      <alignment horizontal="center" vertical="top" wrapText="1"/>
    </xf>
    <xf numFmtId="0" fontId="3" fillId="2" borderId="29"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3" borderId="31" xfId="1" applyFont="1" applyFill="1" applyBorder="1" applyAlignment="1">
      <alignment horizontal="left" vertical="top" wrapText="1"/>
    </xf>
    <xf numFmtId="0" fontId="3" fillId="3" borderId="32" xfId="1" applyFont="1" applyFill="1" applyBorder="1" applyAlignment="1">
      <alignment horizontal="left" vertical="top" wrapText="1"/>
    </xf>
    <xf numFmtId="0" fontId="3" fillId="2" borderId="31" xfId="1" applyFont="1" applyFill="1" applyBorder="1" applyAlignment="1">
      <alignment horizontal="left" vertical="top" wrapText="1"/>
    </xf>
    <xf numFmtId="0" fontId="3" fillId="2" borderId="32" xfId="1" applyFont="1" applyFill="1" applyBorder="1" applyAlignment="1">
      <alignment horizontal="left" vertical="top" wrapText="1"/>
    </xf>
    <xf numFmtId="0" fontId="3" fillId="3" borderId="8" xfId="1" applyFont="1" applyFill="1" applyBorder="1" applyAlignment="1">
      <alignment horizontal="lef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73"/>
  <sheetViews>
    <sheetView tabSelected="1" showWhiteSpace="0" view="pageBreakPreview" topLeftCell="A34" zoomScale="115" zoomScaleNormal="115" zoomScaleSheetLayoutView="115" zoomScalePageLayoutView="80" workbookViewId="0">
      <selection activeCell="D26" sqref="D26"/>
    </sheetView>
  </sheetViews>
  <sheetFormatPr defaultColWidth="8.85546875" defaultRowHeight="15" x14ac:dyDescent="0.3"/>
  <cols>
    <col min="1" max="1" width="5.7109375" style="45" customWidth="1"/>
    <col min="2" max="2" width="3.42578125" style="45" customWidth="1"/>
    <col min="3" max="3" width="101.5703125" style="46" customWidth="1"/>
    <col min="4" max="4" width="15.28515625" style="47" customWidth="1"/>
    <col min="5" max="5" width="25.28515625" style="48" customWidth="1"/>
    <col min="6" max="6" width="49.5703125" style="65" customWidth="1"/>
    <col min="7" max="38" width="8.85546875" style="65"/>
    <col min="39" max="16384" width="8.85546875" style="1"/>
  </cols>
  <sheetData>
    <row r="1" spans="1:38" x14ac:dyDescent="0.3">
      <c r="A1" s="104" t="s">
        <v>85</v>
      </c>
      <c r="B1" s="104"/>
      <c r="C1" s="104"/>
      <c r="D1" s="104"/>
      <c r="E1" s="105"/>
    </row>
    <row r="2" spans="1:38" x14ac:dyDescent="0.3">
      <c r="A2" s="94"/>
      <c r="B2" s="94"/>
      <c r="C2" s="94"/>
      <c r="D2" s="94"/>
      <c r="E2" s="95"/>
    </row>
    <row r="3" spans="1:38" ht="15.75" thickBot="1" x14ac:dyDescent="0.35">
      <c r="A3" s="106" t="s">
        <v>78</v>
      </c>
      <c r="B3" s="106"/>
      <c r="C3" s="106"/>
      <c r="D3" s="106"/>
      <c r="E3" s="107"/>
    </row>
    <row r="4" spans="1:38" ht="30.75" thickBot="1" x14ac:dyDescent="0.35">
      <c r="A4" s="96" t="s">
        <v>13</v>
      </c>
      <c r="B4" s="97"/>
      <c r="C4" s="98"/>
      <c r="D4" s="3" t="s">
        <v>23</v>
      </c>
      <c r="E4" s="4" t="s">
        <v>17</v>
      </c>
    </row>
    <row r="5" spans="1:38" ht="41.25" customHeight="1" thickBot="1" x14ac:dyDescent="0.35">
      <c r="A5" s="109" t="s">
        <v>88</v>
      </c>
      <c r="B5" s="110"/>
      <c r="C5" s="111"/>
      <c r="D5" s="5">
        <f>D6+D10+D13+D16+D19</f>
        <v>30</v>
      </c>
      <c r="E5" s="2"/>
    </row>
    <row r="6" spans="1:38" ht="22.5" customHeight="1" x14ac:dyDescent="0.3">
      <c r="A6" s="6" t="s">
        <v>0</v>
      </c>
      <c r="B6" s="112" t="s">
        <v>16</v>
      </c>
      <c r="C6" s="113"/>
      <c r="D6" s="7">
        <f>SUM(D7:D9)</f>
        <v>9</v>
      </c>
      <c r="E6" s="8" t="s">
        <v>18</v>
      </c>
    </row>
    <row r="7" spans="1:38" s="11" customFormat="1" ht="22.5" customHeight="1" x14ac:dyDescent="0.3">
      <c r="A7" s="102"/>
      <c r="B7" s="78" t="s">
        <v>92</v>
      </c>
      <c r="C7" s="79"/>
      <c r="D7" s="9">
        <v>5</v>
      </c>
      <c r="E7" s="10"/>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row>
    <row r="8" spans="1:38" s="11" customFormat="1" ht="28.5" customHeight="1" x14ac:dyDescent="0.3">
      <c r="A8" s="102"/>
      <c r="B8" s="78" t="s">
        <v>93</v>
      </c>
      <c r="C8" s="79"/>
      <c r="D8" s="9">
        <v>3</v>
      </c>
      <c r="E8" s="10"/>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row>
    <row r="9" spans="1:38" s="11" customFormat="1" ht="28.5" customHeight="1" x14ac:dyDescent="0.3">
      <c r="A9" s="67"/>
      <c r="B9" s="78" t="s">
        <v>94</v>
      </c>
      <c r="C9" s="79"/>
      <c r="D9" s="9">
        <v>1</v>
      </c>
      <c r="E9" s="10"/>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row>
    <row r="10" spans="1:38" ht="32.25" customHeight="1" x14ac:dyDescent="0.3">
      <c r="A10" s="12" t="s">
        <v>1</v>
      </c>
      <c r="B10" s="90" t="s">
        <v>42</v>
      </c>
      <c r="C10" s="91"/>
      <c r="D10" s="55">
        <f>D11+D12</f>
        <v>9</v>
      </c>
      <c r="E10" s="13" t="s">
        <v>18</v>
      </c>
    </row>
    <row r="11" spans="1:38" ht="50.25" customHeight="1" x14ac:dyDescent="0.3">
      <c r="A11" s="14"/>
      <c r="B11" s="76" t="s">
        <v>43</v>
      </c>
      <c r="C11" s="77"/>
      <c r="D11" s="24">
        <v>6</v>
      </c>
      <c r="E11" s="15"/>
    </row>
    <row r="12" spans="1:38" ht="17.25" customHeight="1" x14ac:dyDescent="0.3">
      <c r="A12" s="64"/>
      <c r="B12" s="76" t="s">
        <v>44</v>
      </c>
      <c r="C12" s="77"/>
      <c r="D12" s="9">
        <v>3</v>
      </c>
      <c r="E12" s="16"/>
    </row>
    <row r="13" spans="1:38" ht="50.25" customHeight="1" x14ac:dyDescent="0.3">
      <c r="A13" s="12" t="s">
        <v>30</v>
      </c>
      <c r="B13" s="90" t="s">
        <v>45</v>
      </c>
      <c r="C13" s="91"/>
      <c r="D13" s="20">
        <f>SUM(D14:D15)</f>
        <v>9</v>
      </c>
      <c r="E13" s="13" t="s">
        <v>18</v>
      </c>
    </row>
    <row r="14" spans="1:38" ht="34.5" customHeight="1" x14ac:dyDescent="0.3">
      <c r="A14" s="61"/>
      <c r="B14" s="76" t="s">
        <v>46</v>
      </c>
      <c r="C14" s="77"/>
      <c r="D14" s="9">
        <v>5</v>
      </c>
      <c r="E14" s="16"/>
    </row>
    <row r="15" spans="1:38" x14ac:dyDescent="0.3">
      <c r="A15" s="61"/>
      <c r="B15" s="76" t="s">
        <v>47</v>
      </c>
      <c r="C15" s="77"/>
      <c r="D15" s="9">
        <v>4</v>
      </c>
      <c r="E15" s="16"/>
    </row>
    <row r="16" spans="1:38" s="11" customFormat="1" ht="50.25" customHeight="1" x14ac:dyDescent="0.3">
      <c r="A16" s="20" t="s">
        <v>31</v>
      </c>
      <c r="B16" s="90" t="s">
        <v>48</v>
      </c>
      <c r="C16" s="91"/>
      <c r="D16" s="18">
        <v>2</v>
      </c>
      <c r="E16" s="19" t="s">
        <v>19</v>
      </c>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row>
    <row r="17" spans="1:38" s="11" customFormat="1" ht="30" customHeight="1" x14ac:dyDescent="0.3">
      <c r="A17" s="101"/>
      <c r="B17" s="78" t="s">
        <v>79</v>
      </c>
      <c r="C17" s="79"/>
      <c r="D17" s="9">
        <v>1</v>
      </c>
      <c r="E17" s="10"/>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row>
    <row r="18" spans="1:38" s="11" customFormat="1" ht="30" customHeight="1" x14ac:dyDescent="0.3">
      <c r="A18" s="108"/>
      <c r="B18" s="78" t="s">
        <v>51</v>
      </c>
      <c r="C18" s="79"/>
      <c r="D18" s="9">
        <v>2</v>
      </c>
      <c r="E18" s="10"/>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row>
    <row r="19" spans="1:38" s="11" customFormat="1" ht="30.75" customHeight="1" x14ac:dyDescent="0.3">
      <c r="A19" s="20" t="s">
        <v>32</v>
      </c>
      <c r="B19" s="90" t="s">
        <v>49</v>
      </c>
      <c r="C19" s="91"/>
      <c r="D19" s="18">
        <v>1</v>
      </c>
      <c r="E19" s="19" t="s">
        <v>18</v>
      </c>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row>
    <row r="20" spans="1:38" s="11" customFormat="1" ht="35.25" customHeight="1" thickBot="1" x14ac:dyDescent="0.35">
      <c r="A20" s="64"/>
      <c r="B20" s="78" t="s">
        <v>50</v>
      </c>
      <c r="C20" s="79"/>
      <c r="D20" s="9">
        <v>1</v>
      </c>
      <c r="E20" s="10"/>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row>
    <row r="21" spans="1:38" ht="53.25" customHeight="1" x14ac:dyDescent="0.3">
      <c r="A21" s="21" t="s">
        <v>2</v>
      </c>
      <c r="B21" s="114" t="s">
        <v>89</v>
      </c>
      <c r="C21" s="115"/>
      <c r="D21" s="22">
        <f>SUM(D22+D26+D31+D33+D36+D38)</f>
        <v>30</v>
      </c>
      <c r="E21" s="23"/>
    </row>
    <row r="22" spans="1:38" s="11" customFormat="1" ht="30.75" customHeight="1" x14ac:dyDescent="0.3">
      <c r="A22" s="12" t="s">
        <v>3</v>
      </c>
      <c r="B22" s="90" t="s">
        <v>52</v>
      </c>
      <c r="C22" s="91"/>
      <c r="D22" s="18">
        <f>D23+D24+D25</f>
        <v>7</v>
      </c>
      <c r="E22" s="19" t="s">
        <v>18</v>
      </c>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row>
    <row r="23" spans="1:38" s="11" customFormat="1" ht="17.25" customHeight="1" x14ac:dyDescent="0.3">
      <c r="A23" s="101"/>
      <c r="B23" s="78" t="s">
        <v>24</v>
      </c>
      <c r="C23" s="79"/>
      <c r="D23" s="24">
        <v>3</v>
      </c>
      <c r="E23" s="10"/>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row>
    <row r="24" spans="1:38" s="11" customFormat="1" ht="30" customHeight="1" x14ac:dyDescent="0.3">
      <c r="A24" s="102"/>
      <c r="B24" s="78" t="s">
        <v>25</v>
      </c>
      <c r="C24" s="79"/>
      <c r="D24" s="9">
        <v>2</v>
      </c>
      <c r="E24" s="10"/>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row>
    <row r="25" spans="1:38" s="11" customFormat="1" ht="30.75" customHeight="1" x14ac:dyDescent="0.3">
      <c r="A25" s="102"/>
      <c r="B25" s="76" t="s">
        <v>36</v>
      </c>
      <c r="C25" s="77"/>
      <c r="D25" s="24">
        <v>2</v>
      </c>
      <c r="E25" s="10"/>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row>
    <row r="26" spans="1:38" s="11" customFormat="1" ht="44.25" customHeight="1" x14ac:dyDescent="0.3">
      <c r="A26" s="53" t="s">
        <v>37</v>
      </c>
      <c r="B26" s="116" t="s">
        <v>80</v>
      </c>
      <c r="C26" s="116"/>
      <c r="D26" s="18">
        <v>4</v>
      </c>
      <c r="E26" s="19" t="s">
        <v>19</v>
      </c>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row>
    <row r="27" spans="1:38" s="11" customFormat="1" ht="21" customHeight="1" x14ac:dyDescent="0.3">
      <c r="A27" s="37"/>
      <c r="B27" s="76" t="s">
        <v>82</v>
      </c>
      <c r="C27" s="77"/>
      <c r="D27" s="24">
        <v>1</v>
      </c>
      <c r="E27" s="10"/>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1:38" s="11" customFormat="1" ht="21" customHeight="1" x14ac:dyDescent="0.3">
      <c r="A28" s="37"/>
      <c r="B28" s="76" t="s">
        <v>81</v>
      </c>
      <c r="C28" s="77"/>
      <c r="D28" s="24">
        <v>2</v>
      </c>
      <c r="E28" s="10"/>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row>
    <row r="29" spans="1:38" s="11" customFormat="1" ht="21" customHeight="1" x14ac:dyDescent="0.3">
      <c r="A29" s="37"/>
      <c r="B29" s="76" t="s">
        <v>83</v>
      </c>
      <c r="C29" s="77"/>
      <c r="D29" s="24">
        <v>3</v>
      </c>
      <c r="E29" s="10"/>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1:38" s="11" customFormat="1" ht="19.5" customHeight="1" x14ac:dyDescent="0.3">
      <c r="A30" s="37"/>
      <c r="B30" s="76" t="s">
        <v>84</v>
      </c>
      <c r="C30" s="77"/>
      <c r="D30" s="24">
        <v>4</v>
      </c>
      <c r="E30" s="10"/>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row>
    <row r="31" spans="1:38" s="11" customFormat="1" ht="44.25" customHeight="1" x14ac:dyDescent="0.3">
      <c r="A31" s="12" t="s">
        <v>38</v>
      </c>
      <c r="B31" s="90" t="s">
        <v>53</v>
      </c>
      <c r="C31" s="91"/>
      <c r="D31" s="18">
        <v>5</v>
      </c>
      <c r="E31" s="19" t="s">
        <v>18</v>
      </c>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row>
    <row r="32" spans="1:38" ht="36.75" customHeight="1" x14ac:dyDescent="0.3">
      <c r="A32" s="62"/>
      <c r="B32" s="78" t="s">
        <v>95</v>
      </c>
      <c r="C32" s="79"/>
      <c r="D32" s="9">
        <v>5</v>
      </c>
      <c r="E32" s="25"/>
    </row>
    <row r="33" spans="1:5" ht="18" customHeight="1" x14ac:dyDescent="0.3">
      <c r="A33" s="12" t="s">
        <v>4</v>
      </c>
      <c r="B33" s="90" t="s">
        <v>14</v>
      </c>
      <c r="C33" s="91"/>
      <c r="D33" s="18">
        <f>SUM(D34:D35)</f>
        <v>6</v>
      </c>
      <c r="E33" s="19" t="s">
        <v>18</v>
      </c>
    </row>
    <row r="34" spans="1:5" ht="36" customHeight="1" x14ac:dyDescent="0.3">
      <c r="A34" s="101"/>
      <c r="B34" s="78" t="s">
        <v>54</v>
      </c>
      <c r="C34" s="79"/>
      <c r="D34" s="24">
        <v>3</v>
      </c>
      <c r="E34" s="28"/>
    </row>
    <row r="35" spans="1:5" ht="20.25" customHeight="1" x14ac:dyDescent="0.3">
      <c r="A35" s="102"/>
      <c r="B35" s="78" t="s">
        <v>55</v>
      </c>
      <c r="C35" s="79"/>
      <c r="D35" s="24">
        <v>3</v>
      </c>
      <c r="E35" s="29"/>
    </row>
    <row r="36" spans="1:5" ht="21.75" customHeight="1" x14ac:dyDescent="0.3">
      <c r="A36" s="27" t="s">
        <v>5</v>
      </c>
      <c r="B36" s="90" t="s">
        <v>56</v>
      </c>
      <c r="C36" s="91"/>
      <c r="D36" s="18">
        <v>5</v>
      </c>
      <c r="E36" s="19" t="s">
        <v>18</v>
      </c>
    </row>
    <row r="37" spans="1:5" ht="32.25" customHeight="1" x14ac:dyDescent="0.3">
      <c r="A37" s="63"/>
      <c r="B37" s="78" t="s">
        <v>57</v>
      </c>
      <c r="C37" s="79"/>
      <c r="D37" s="9">
        <v>5</v>
      </c>
      <c r="E37" s="19"/>
    </row>
    <row r="38" spans="1:5" ht="31.5" customHeight="1" x14ac:dyDescent="0.3">
      <c r="A38" s="12" t="s">
        <v>6</v>
      </c>
      <c r="B38" s="90" t="s">
        <v>58</v>
      </c>
      <c r="C38" s="91"/>
      <c r="D38" s="59">
        <f>SUM(D39:D41)</f>
        <v>3</v>
      </c>
      <c r="E38" s="60" t="s">
        <v>18</v>
      </c>
    </row>
    <row r="39" spans="1:5" ht="31.5" customHeight="1" x14ac:dyDescent="0.3">
      <c r="A39" s="80"/>
      <c r="B39" s="76" t="s">
        <v>59</v>
      </c>
      <c r="C39" s="77"/>
      <c r="D39" s="24">
        <v>1</v>
      </c>
      <c r="E39" s="25"/>
    </row>
    <row r="40" spans="1:5" ht="18.75" customHeight="1" x14ac:dyDescent="0.3">
      <c r="A40" s="81"/>
      <c r="B40" s="76" t="s">
        <v>60</v>
      </c>
      <c r="C40" s="77"/>
      <c r="D40" s="58">
        <v>1</v>
      </c>
      <c r="E40" s="26"/>
    </row>
    <row r="41" spans="1:5" ht="30" customHeight="1" thickBot="1" x14ac:dyDescent="0.35">
      <c r="A41" s="103"/>
      <c r="B41" s="99" t="s">
        <v>61</v>
      </c>
      <c r="C41" s="100"/>
      <c r="D41" s="30">
        <v>1</v>
      </c>
      <c r="E41" s="31"/>
    </row>
    <row r="42" spans="1:5" ht="64.5" customHeight="1" x14ac:dyDescent="0.3">
      <c r="A42" s="32" t="s">
        <v>7</v>
      </c>
      <c r="B42" s="82" t="s">
        <v>90</v>
      </c>
      <c r="C42" s="83"/>
      <c r="D42" s="22">
        <f>D43+D46+D49+D53+D56+D59</f>
        <v>30</v>
      </c>
      <c r="E42" s="17"/>
    </row>
    <row r="43" spans="1:5" ht="33" customHeight="1" x14ac:dyDescent="0.3">
      <c r="A43" s="12" t="s">
        <v>8</v>
      </c>
      <c r="B43" s="90" t="s">
        <v>62</v>
      </c>
      <c r="C43" s="91"/>
      <c r="D43" s="56">
        <f>D44+D45</f>
        <v>4</v>
      </c>
      <c r="E43" s="19" t="s">
        <v>18</v>
      </c>
    </row>
    <row r="44" spans="1:5" ht="18.75" customHeight="1" x14ac:dyDescent="0.3">
      <c r="A44" s="86"/>
      <c r="B44" s="78" t="s">
        <v>63</v>
      </c>
      <c r="C44" s="79"/>
      <c r="D44" s="9">
        <v>2</v>
      </c>
      <c r="E44" s="17"/>
    </row>
    <row r="45" spans="1:5" ht="20.25" customHeight="1" x14ac:dyDescent="0.3">
      <c r="A45" s="87"/>
      <c r="B45" s="78" t="s">
        <v>64</v>
      </c>
      <c r="C45" s="79"/>
      <c r="D45" s="33">
        <v>2</v>
      </c>
      <c r="E45" s="17"/>
    </row>
    <row r="46" spans="1:5" ht="21.75" customHeight="1" x14ac:dyDescent="0.3">
      <c r="A46" s="12" t="s">
        <v>9</v>
      </c>
      <c r="B46" s="90" t="s">
        <v>65</v>
      </c>
      <c r="C46" s="91"/>
      <c r="D46" s="18">
        <f>SUM(D47:D48)</f>
        <v>6</v>
      </c>
      <c r="E46" s="19" t="s">
        <v>18</v>
      </c>
    </row>
    <row r="47" spans="1:5" ht="18" customHeight="1" x14ac:dyDescent="0.3">
      <c r="A47" s="88"/>
      <c r="B47" s="74" t="s">
        <v>41</v>
      </c>
      <c r="C47" s="75"/>
      <c r="D47" s="24">
        <v>3</v>
      </c>
      <c r="E47" s="25"/>
    </row>
    <row r="48" spans="1:5" ht="27.75" customHeight="1" x14ac:dyDescent="0.3">
      <c r="A48" s="89"/>
      <c r="B48" s="74" t="s">
        <v>33</v>
      </c>
      <c r="C48" s="75"/>
      <c r="D48" s="24">
        <v>3</v>
      </c>
      <c r="E48" s="26"/>
    </row>
    <row r="49" spans="1:5" ht="31.5" customHeight="1" x14ac:dyDescent="0.3">
      <c r="A49" s="34" t="s">
        <v>15</v>
      </c>
      <c r="B49" s="119" t="s">
        <v>66</v>
      </c>
      <c r="C49" s="120"/>
      <c r="D49" s="18">
        <f>D50+D51+D52</f>
        <v>9</v>
      </c>
      <c r="E49" s="19" t="s">
        <v>18</v>
      </c>
    </row>
    <row r="50" spans="1:5" ht="18" customHeight="1" x14ac:dyDescent="0.3">
      <c r="A50" s="35"/>
      <c r="B50" s="76" t="s">
        <v>86</v>
      </c>
      <c r="C50" s="77"/>
      <c r="D50" s="9">
        <v>3</v>
      </c>
      <c r="E50" s="26"/>
    </row>
    <row r="51" spans="1:5" ht="34.5" customHeight="1" x14ac:dyDescent="0.3">
      <c r="A51" s="36"/>
      <c r="B51" s="117" t="s">
        <v>67</v>
      </c>
      <c r="C51" s="118"/>
      <c r="D51" s="52">
        <v>3</v>
      </c>
    </row>
    <row r="52" spans="1:5" ht="31.5" customHeight="1" x14ac:dyDescent="0.3">
      <c r="A52" s="36"/>
      <c r="B52" s="117" t="s">
        <v>68</v>
      </c>
      <c r="C52" s="118"/>
      <c r="D52" s="9">
        <v>3</v>
      </c>
      <c r="E52" s="16"/>
    </row>
    <row r="53" spans="1:5" ht="33" customHeight="1" x14ac:dyDescent="0.3">
      <c r="A53" s="38" t="s">
        <v>34</v>
      </c>
      <c r="B53" s="90" t="s">
        <v>69</v>
      </c>
      <c r="C53" s="91"/>
      <c r="D53" s="18">
        <f>D54+D55</f>
        <v>3</v>
      </c>
      <c r="E53" s="13" t="s">
        <v>18</v>
      </c>
    </row>
    <row r="54" spans="1:5" ht="29.25" customHeight="1" x14ac:dyDescent="0.3">
      <c r="A54" s="39"/>
      <c r="B54" s="78" t="s">
        <v>28</v>
      </c>
      <c r="C54" s="79"/>
      <c r="D54" s="9">
        <v>1</v>
      </c>
      <c r="E54" s="17"/>
    </row>
    <row r="55" spans="1:5" ht="33" customHeight="1" x14ac:dyDescent="0.3">
      <c r="A55" s="39"/>
      <c r="B55" s="78" t="s">
        <v>29</v>
      </c>
      <c r="C55" s="79"/>
      <c r="D55" s="9">
        <v>2</v>
      </c>
      <c r="E55" s="17"/>
    </row>
    <row r="56" spans="1:5" ht="19.5" customHeight="1" x14ac:dyDescent="0.3">
      <c r="A56" s="38" t="s">
        <v>35</v>
      </c>
      <c r="B56" s="90" t="s">
        <v>26</v>
      </c>
      <c r="C56" s="91"/>
      <c r="D56" s="18">
        <f>SUM(D57:D58)</f>
        <v>6</v>
      </c>
      <c r="E56" s="13" t="s">
        <v>18</v>
      </c>
    </row>
    <row r="57" spans="1:5" ht="21" customHeight="1" x14ac:dyDescent="0.3">
      <c r="A57" s="84"/>
      <c r="B57" s="76" t="s">
        <v>40</v>
      </c>
      <c r="C57" s="77"/>
      <c r="D57" s="40">
        <v>3</v>
      </c>
      <c r="E57" s="17"/>
    </row>
    <row r="58" spans="1:5" ht="21" customHeight="1" x14ac:dyDescent="0.3">
      <c r="A58" s="85"/>
      <c r="B58" s="76" t="s">
        <v>27</v>
      </c>
      <c r="C58" s="77"/>
      <c r="D58" s="41">
        <v>3</v>
      </c>
      <c r="E58" s="17"/>
    </row>
    <row r="59" spans="1:5" ht="21" customHeight="1" x14ac:dyDescent="0.3">
      <c r="A59" s="38">
        <v>3.6</v>
      </c>
      <c r="B59" s="90" t="s">
        <v>77</v>
      </c>
      <c r="C59" s="91"/>
      <c r="D59" s="18">
        <v>2</v>
      </c>
      <c r="E59" s="13" t="s">
        <v>18</v>
      </c>
    </row>
    <row r="60" spans="1:5" ht="27.75" customHeight="1" thickBot="1" x14ac:dyDescent="0.35">
      <c r="A60" s="66"/>
      <c r="B60" s="76" t="s">
        <v>87</v>
      </c>
      <c r="C60" s="77"/>
      <c r="D60" s="41">
        <v>2</v>
      </c>
      <c r="E60" s="17"/>
    </row>
    <row r="61" spans="1:5" ht="33.75" customHeight="1" x14ac:dyDescent="0.3">
      <c r="A61" s="42" t="s">
        <v>39</v>
      </c>
      <c r="B61" s="114" t="s">
        <v>91</v>
      </c>
      <c r="C61" s="115"/>
      <c r="D61" s="22">
        <f>D62+D65</f>
        <v>10</v>
      </c>
      <c r="E61" s="43"/>
    </row>
    <row r="62" spans="1:5" ht="32.25" customHeight="1" x14ac:dyDescent="0.3">
      <c r="A62" s="12" t="s">
        <v>10</v>
      </c>
      <c r="B62" s="90" t="s">
        <v>70</v>
      </c>
      <c r="C62" s="91"/>
      <c r="D62" s="18">
        <f>D63+D64</f>
        <v>7</v>
      </c>
      <c r="E62" s="13" t="s">
        <v>18</v>
      </c>
    </row>
    <row r="63" spans="1:5" ht="63" customHeight="1" x14ac:dyDescent="0.3">
      <c r="A63" s="101"/>
      <c r="B63" s="78" t="s">
        <v>71</v>
      </c>
      <c r="C63" s="79"/>
      <c r="D63" s="9">
        <v>4</v>
      </c>
      <c r="E63" s="44"/>
    </row>
    <row r="64" spans="1:5" ht="28.5" customHeight="1" x14ac:dyDescent="0.3">
      <c r="A64" s="108"/>
      <c r="B64" s="78" t="s">
        <v>72</v>
      </c>
      <c r="C64" s="79"/>
      <c r="D64" s="9">
        <v>3</v>
      </c>
      <c r="E64" s="44"/>
    </row>
    <row r="65" spans="1:38" ht="31.5" customHeight="1" x14ac:dyDescent="0.3">
      <c r="A65" s="20" t="s">
        <v>11</v>
      </c>
      <c r="B65" s="121" t="s">
        <v>73</v>
      </c>
      <c r="C65" s="122"/>
      <c r="D65" s="18">
        <f>D66+D67+D68</f>
        <v>3</v>
      </c>
      <c r="E65" s="13" t="s">
        <v>18</v>
      </c>
    </row>
    <row r="66" spans="1:38" ht="22.5" customHeight="1" x14ac:dyDescent="0.3">
      <c r="A66" s="80"/>
      <c r="B66" s="78" t="s">
        <v>74</v>
      </c>
      <c r="C66" s="79"/>
      <c r="D66" s="24">
        <v>1</v>
      </c>
      <c r="E66" s="44"/>
    </row>
    <row r="67" spans="1:38" ht="21" customHeight="1" x14ac:dyDescent="0.3">
      <c r="A67" s="81"/>
      <c r="B67" s="78" t="s">
        <v>75</v>
      </c>
      <c r="C67" s="79"/>
      <c r="D67" s="24">
        <v>1</v>
      </c>
      <c r="E67" s="57"/>
    </row>
    <row r="68" spans="1:38" ht="30" customHeight="1" thickBot="1" x14ac:dyDescent="0.35">
      <c r="A68" s="81"/>
      <c r="B68" s="78" t="s">
        <v>76</v>
      </c>
      <c r="C68" s="79"/>
      <c r="D68" s="24">
        <v>1</v>
      </c>
      <c r="E68" s="57"/>
    </row>
    <row r="69" spans="1:38" ht="15" customHeight="1" x14ac:dyDescent="0.3">
      <c r="A69" s="92" t="s">
        <v>22</v>
      </c>
      <c r="B69" s="93"/>
      <c r="C69" s="93"/>
      <c r="D69" s="49"/>
      <c r="E69" s="54"/>
    </row>
    <row r="70" spans="1:38" ht="20.25" customHeight="1" x14ac:dyDescent="0.3">
      <c r="A70" s="68" t="s">
        <v>12</v>
      </c>
      <c r="B70" s="69"/>
      <c r="C70" s="69"/>
      <c r="D70" s="69"/>
      <c r="E70" s="70"/>
    </row>
    <row r="71" spans="1:38" s="11" customFormat="1" ht="15" customHeight="1" x14ac:dyDescent="0.3">
      <c r="A71" s="68" t="s">
        <v>20</v>
      </c>
      <c r="B71" s="69"/>
      <c r="C71" s="69"/>
      <c r="D71" s="69"/>
      <c r="E71" s="70"/>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row>
    <row r="72" spans="1:38" s="11" customFormat="1" ht="15.75" customHeight="1" thickBot="1" x14ac:dyDescent="0.35">
      <c r="A72" s="71" t="s">
        <v>21</v>
      </c>
      <c r="B72" s="72"/>
      <c r="C72" s="72"/>
      <c r="D72" s="72"/>
      <c r="E72" s="73"/>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row>
    <row r="73" spans="1:38" ht="15.75" thickBot="1" x14ac:dyDescent="0.35">
      <c r="A73" s="50"/>
      <c r="B73" s="51"/>
      <c r="C73" s="51"/>
    </row>
  </sheetData>
  <mergeCells count="82">
    <mergeCell ref="B65:C65"/>
    <mergeCell ref="B67:C67"/>
    <mergeCell ref="B68:C68"/>
    <mergeCell ref="B62:C62"/>
    <mergeCell ref="B66:C66"/>
    <mergeCell ref="B28:C28"/>
    <mergeCell ref="A63:A64"/>
    <mergeCell ref="B48:C48"/>
    <mergeCell ref="B63:C63"/>
    <mergeCell ref="B56:C56"/>
    <mergeCell ref="B57:C57"/>
    <mergeCell ref="B52:C52"/>
    <mergeCell ref="B61:C61"/>
    <mergeCell ref="B49:C49"/>
    <mergeCell ref="B51:C51"/>
    <mergeCell ref="B50:C50"/>
    <mergeCell ref="B59:C59"/>
    <mergeCell ref="B60:C60"/>
    <mergeCell ref="B53:C53"/>
    <mergeCell ref="B54:C54"/>
    <mergeCell ref="A1:E1"/>
    <mergeCell ref="B22:C22"/>
    <mergeCell ref="B18:C18"/>
    <mergeCell ref="B20:C20"/>
    <mergeCell ref="A3:E3"/>
    <mergeCell ref="A17:A18"/>
    <mergeCell ref="A5:C5"/>
    <mergeCell ref="B6:C6"/>
    <mergeCell ref="A7:A8"/>
    <mergeCell ref="B8:C8"/>
    <mergeCell ref="B21:C21"/>
    <mergeCell ref="B9:C9"/>
    <mergeCell ref="B13:C13"/>
    <mergeCell ref="B14:C14"/>
    <mergeCell ref="B15:C15"/>
    <mergeCell ref="B12:C12"/>
    <mergeCell ref="A2:E2"/>
    <mergeCell ref="A4:C4"/>
    <mergeCell ref="B41:C41"/>
    <mergeCell ref="B29:C29"/>
    <mergeCell ref="B7:C7"/>
    <mergeCell ref="B37:C37"/>
    <mergeCell ref="A23:A25"/>
    <mergeCell ref="B25:C25"/>
    <mergeCell ref="B23:C23"/>
    <mergeCell ref="B36:C36"/>
    <mergeCell ref="B39:C39"/>
    <mergeCell ref="A34:A35"/>
    <mergeCell ref="A39:A41"/>
    <mergeCell ref="B27:C27"/>
    <mergeCell ref="B32:C32"/>
    <mergeCell ref="B44:C44"/>
    <mergeCell ref="B11:C11"/>
    <mergeCell ref="B10:C10"/>
    <mergeCell ref="B16:C16"/>
    <mergeCell ref="B17:C17"/>
    <mergeCell ref="B19:C19"/>
    <mergeCell ref="B43:C43"/>
    <mergeCell ref="B33:C33"/>
    <mergeCell ref="B34:C34"/>
    <mergeCell ref="B24:C24"/>
    <mergeCell ref="B26:C26"/>
    <mergeCell ref="B38:C38"/>
    <mergeCell ref="B35:C35"/>
    <mergeCell ref="B30:C30"/>
    <mergeCell ref="B31:C31"/>
    <mergeCell ref="A71:E71"/>
    <mergeCell ref="A72:E72"/>
    <mergeCell ref="B47:C47"/>
    <mergeCell ref="A70:E70"/>
    <mergeCell ref="B40:C40"/>
    <mergeCell ref="B45:C45"/>
    <mergeCell ref="A66:A68"/>
    <mergeCell ref="B55:C55"/>
    <mergeCell ref="B64:C64"/>
    <mergeCell ref="B42:C42"/>
    <mergeCell ref="B58:C58"/>
    <mergeCell ref="A57:A58"/>
    <mergeCell ref="A44:A45"/>
    <mergeCell ref="A47:A48"/>
    <mergeCell ref="B46:C46"/>
    <mergeCell ref="A69:C69"/>
  </mergeCells>
  <phoneticPr fontId="0" type="noConversion"/>
  <pageMargins left="0.7" right="0.7" top="0.75" bottom="0.75" header="0.3" footer="0.3"/>
  <pageSetup paperSize="9" scale="86" fitToHeight="0" orientation="landscape" r:id="rId1"/>
  <headerFooter alignWithMargins="0"/>
  <rowBreaks count="1" manualBreakCount="1">
    <brk id="66"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Anda-Marina Badulescu</dc:creator>
  <cp:lastModifiedBy>Daniel Chitoi</cp:lastModifiedBy>
  <cp:lastPrinted>2017-10-17T09:41:53Z</cp:lastPrinted>
  <dcterms:created xsi:type="dcterms:W3CDTF">2016-03-29T05:43:46Z</dcterms:created>
  <dcterms:modified xsi:type="dcterms:W3CDTF">2022-09-05T10:23:50Z</dcterms:modified>
</cp:coreProperties>
</file>